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0" windowWidth="12030" windowHeight="9885" activeTab="4"/>
  </bookViews>
  <sheets>
    <sheet name="9月" sheetId="1" r:id="rId1"/>
    <sheet name="10月" sheetId="2" r:id="rId2"/>
    <sheet name="11月" sheetId="3" r:id="rId3"/>
    <sheet name="12月" sheetId="4" r:id="rId4"/>
    <sheet name="1月" sheetId="5" r:id="rId5"/>
  </sheets>
  <definedNames>
    <definedName name="_xlnm.Print_Titles" localSheetId="0">'9月'!$3:$3</definedName>
  </definedNames>
  <calcPr fullCalcOnLoad="1"/>
</workbook>
</file>

<file path=xl/sharedStrings.xml><?xml version="1.0" encoding="utf-8"?>
<sst xmlns="http://schemas.openxmlformats.org/spreadsheetml/2006/main" count="311" uniqueCount="68">
  <si>
    <t>部门：</t>
  </si>
  <si>
    <t>学生工作处</t>
  </si>
  <si>
    <t>班主任编号</t>
  </si>
  <si>
    <t>班主任姓名</t>
  </si>
  <si>
    <t>班级名称</t>
  </si>
  <si>
    <t>月度基础津贴</t>
  </si>
  <si>
    <t>月度考核津贴</t>
  </si>
  <si>
    <t>实习班级月度津贴</t>
  </si>
  <si>
    <t>合计</t>
  </si>
  <si>
    <t>工管17401</t>
  </si>
  <si>
    <t>合计</t>
  </si>
  <si>
    <t>学工处处长：</t>
  </si>
  <si>
    <t>制表：</t>
  </si>
  <si>
    <t>翁维雅</t>
  </si>
  <si>
    <t>分管校长：</t>
  </si>
  <si>
    <t>建筑17402</t>
  </si>
  <si>
    <t>孙昭溟</t>
  </si>
  <si>
    <t>造价17403</t>
  </si>
  <si>
    <t>白玉亮</t>
  </si>
  <si>
    <t>建筑18403</t>
  </si>
  <si>
    <t>市政17401</t>
  </si>
  <si>
    <t>造价19402</t>
  </si>
  <si>
    <t>造价19403</t>
  </si>
  <si>
    <t>智能化18401</t>
  </si>
  <si>
    <t>沈瑜兰</t>
  </si>
  <si>
    <t>造价20403</t>
  </si>
  <si>
    <t>魏凯歌</t>
  </si>
  <si>
    <t>濮敏</t>
  </si>
  <si>
    <t>设计20402</t>
  </si>
  <si>
    <t>孙玉琼</t>
  </si>
  <si>
    <t>环艺20401</t>
  </si>
  <si>
    <t>何景怡</t>
  </si>
  <si>
    <t>设计18403</t>
  </si>
  <si>
    <t>桑兆伟</t>
  </si>
  <si>
    <t>刘静</t>
  </si>
  <si>
    <t>报关19401</t>
  </si>
  <si>
    <t>报关17402</t>
  </si>
  <si>
    <t>学期考核奖励</t>
  </si>
  <si>
    <r>
      <t>2021年9</t>
    </r>
    <r>
      <rPr>
        <sz val="12"/>
        <rFont val="宋体"/>
        <family val="0"/>
      </rPr>
      <t>月</t>
    </r>
  </si>
  <si>
    <t>周柯微</t>
  </si>
  <si>
    <t>陈阳</t>
  </si>
  <si>
    <t>韩嘉琪</t>
  </si>
  <si>
    <t>机电18401</t>
  </si>
  <si>
    <t>车辆17402</t>
  </si>
  <si>
    <t>沈丹萍</t>
  </si>
  <si>
    <t>机电21401</t>
  </si>
  <si>
    <t>车辆20401</t>
  </si>
  <si>
    <t>张仕梅</t>
  </si>
  <si>
    <t>杨三奇</t>
  </si>
  <si>
    <t>邵宇伟</t>
  </si>
  <si>
    <t>造价21403</t>
  </si>
  <si>
    <t>新能源19403班</t>
  </si>
  <si>
    <t>新能源21401</t>
  </si>
  <si>
    <t>孙丹</t>
  </si>
  <si>
    <t>新能源21402</t>
  </si>
  <si>
    <t>2021～2022学年第一学期合同外聘班主任津贴汇总表</t>
  </si>
  <si>
    <t>杜万斌</t>
  </si>
  <si>
    <t>霍晓芝</t>
  </si>
  <si>
    <t>汤文俊</t>
  </si>
  <si>
    <t>建筑21402</t>
  </si>
  <si>
    <t>顾静雯</t>
  </si>
  <si>
    <t>智能化21401</t>
  </si>
  <si>
    <t>高燕</t>
  </si>
  <si>
    <r>
      <t>2021年10</t>
    </r>
    <r>
      <rPr>
        <sz val="12"/>
        <rFont val="宋体"/>
        <family val="0"/>
      </rPr>
      <t>月</t>
    </r>
  </si>
  <si>
    <r>
      <t>2021年11</t>
    </r>
    <r>
      <rPr>
        <sz val="12"/>
        <rFont val="宋体"/>
        <family val="0"/>
      </rPr>
      <t>月</t>
    </r>
  </si>
  <si>
    <r>
      <t>2021年1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</si>
  <si>
    <t>汤文俊</t>
  </si>
  <si>
    <r>
      <t>202</t>
    </r>
    <r>
      <rPr>
        <sz val="12"/>
        <rFont val="宋体"/>
        <family val="0"/>
      </rPr>
      <t>2</t>
    </r>
    <r>
      <rPr>
        <sz val="12"/>
        <rFont val="宋体"/>
        <family val="0"/>
      </rPr>
      <t>年1</t>
    </r>
    <r>
      <rPr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</si>
</sst>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color rgb="FF000000"/>
      <name val="SimSun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5" fontId="0" fillId="33" borderId="11" xfId="51" applyNumberFormat="1" applyFont="1" applyFill="1" applyBorder="1" applyAlignment="1">
      <alignment horizontal="center" vertical="center" wrapText="1"/>
      <protection/>
    </xf>
    <xf numFmtId="0" fontId="26" fillId="33" borderId="11" xfId="43" applyFont="1" applyFill="1" applyBorder="1" applyAlignment="1">
      <alignment horizontal="center" vertical="center" wrapText="1"/>
      <protection/>
    </xf>
    <xf numFmtId="0" fontId="43" fillId="33" borderId="12" xfId="0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 wrapText="1"/>
    </xf>
    <xf numFmtId="0" fontId="6" fillId="0" borderId="11" xfId="43" applyFont="1" applyFill="1" applyBorder="1" applyAlignment="1">
      <alignment horizontal="center" vertical="center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84" fontId="43" fillId="0" borderId="15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184" fontId="8" fillId="0" borderId="11" xfId="52" applyNumberFormat="1" applyFont="1" applyFill="1" applyBorder="1" applyAlignment="1">
      <alignment horizontal="center" vertical="center" wrapText="1"/>
      <protection/>
    </xf>
    <xf numFmtId="18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1" xfId="52" applyFont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17" xfId="41"/>
    <cellStyle name="常规 18" xfId="42"/>
    <cellStyle name="常规 2" xfId="43"/>
    <cellStyle name="常规 2 14" xfId="44"/>
    <cellStyle name="常规 2 16" xfId="45"/>
    <cellStyle name="常规 2_2016上班主任津贴汇总表" xfId="46"/>
    <cellStyle name="常规 24" xfId="47"/>
    <cellStyle name="常规 25" xfId="48"/>
    <cellStyle name="常规 3" xfId="49"/>
    <cellStyle name="常规 7" xfId="50"/>
    <cellStyle name="常规_Sheet1" xfId="51"/>
    <cellStyle name="常规_Sheet1_1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2" sqref="H22"/>
    </sheetView>
  </sheetViews>
  <sheetFormatPr defaultColWidth="9.00390625" defaultRowHeight="14.25"/>
  <cols>
    <col min="1" max="1" width="7.375" style="1" customWidth="1"/>
    <col min="2" max="2" width="12.25390625" style="1" customWidth="1"/>
    <col min="3" max="3" width="14.75390625" style="1" customWidth="1"/>
    <col min="4" max="7" width="8.625" style="1" customWidth="1"/>
    <col min="8" max="8" width="11.375" style="16" customWidth="1"/>
    <col min="9" max="16384" width="9.00390625" style="1" customWidth="1"/>
  </cols>
  <sheetData>
    <row r="1" spans="1:8" ht="34.5" customHeight="1">
      <c r="A1" s="44" t="s">
        <v>55</v>
      </c>
      <c r="B1" s="44"/>
      <c r="C1" s="44"/>
      <c r="D1" s="44"/>
      <c r="E1" s="44"/>
      <c r="F1" s="44"/>
      <c r="G1" s="44"/>
      <c r="H1" s="44"/>
    </row>
    <row r="2" spans="1:8" ht="27" customHeight="1">
      <c r="A2" s="2" t="s">
        <v>0</v>
      </c>
      <c r="B2" s="2" t="s">
        <v>1</v>
      </c>
      <c r="C2" s="2"/>
      <c r="D2" s="2"/>
      <c r="E2" s="2"/>
      <c r="F2" s="2"/>
      <c r="G2" s="2"/>
      <c r="H2" s="18" t="s">
        <v>38</v>
      </c>
    </row>
    <row r="3" spans="1:8" s="4" customFormat="1" ht="41.25" customHeight="1" thickBo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9" t="s">
        <v>37</v>
      </c>
      <c r="H3" s="13" t="s">
        <v>8</v>
      </c>
    </row>
    <row r="4" spans="1:8" s="28" customFormat="1" ht="19.5" customHeight="1" thickTop="1">
      <c r="A4" s="39">
        <v>1</v>
      </c>
      <c r="B4" s="34" t="s">
        <v>56</v>
      </c>
      <c r="C4" s="17" t="s">
        <v>19</v>
      </c>
      <c r="D4" s="22">
        <v>416</v>
      </c>
      <c r="E4" s="22">
        <v>182</v>
      </c>
      <c r="F4" s="22"/>
      <c r="G4" s="22"/>
      <c r="H4" s="23">
        <f>SUM(D4:G4)</f>
        <v>598</v>
      </c>
    </row>
    <row r="5" spans="1:8" s="29" customFormat="1" ht="19.5" customHeight="1">
      <c r="A5" s="39">
        <v>2</v>
      </c>
      <c r="B5" s="34" t="s">
        <v>57</v>
      </c>
      <c r="C5" s="17" t="s">
        <v>23</v>
      </c>
      <c r="D5" s="25">
        <v>447</v>
      </c>
      <c r="E5" s="22">
        <v>182</v>
      </c>
      <c r="F5" s="25"/>
      <c r="G5" s="25"/>
      <c r="H5" s="23">
        <f>SUM(D5:G5)</f>
        <v>629</v>
      </c>
    </row>
    <row r="6" spans="1:8" s="28" customFormat="1" ht="19.5" customHeight="1">
      <c r="A6" s="39">
        <v>3</v>
      </c>
      <c r="B6" s="34" t="s">
        <v>58</v>
      </c>
      <c r="C6" s="17" t="s">
        <v>59</v>
      </c>
      <c r="D6" s="22">
        <v>444</v>
      </c>
      <c r="E6" s="22">
        <v>200</v>
      </c>
      <c r="F6" s="22"/>
      <c r="G6" s="22"/>
      <c r="H6" s="23">
        <f>SUM(D6:G6)</f>
        <v>644</v>
      </c>
    </row>
    <row r="7" spans="1:8" s="28" customFormat="1" ht="19.5" customHeight="1">
      <c r="A7" s="39">
        <v>4</v>
      </c>
      <c r="B7" s="34" t="s">
        <v>60</v>
      </c>
      <c r="C7" s="17" t="s">
        <v>61</v>
      </c>
      <c r="D7" s="22">
        <v>429</v>
      </c>
      <c r="E7" s="22">
        <v>197</v>
      </c>
      <c r="F7" s="22"/>
      <c r="G7" s="22"/>
      <c r="H7" s="23">
        <f>SUM(D7:G7)+F8+G8</f>
        <v>726</v>
      </c>
    </row>
    <row r="8" spans="1:8" s="28" customFormat="1" ht="19.5" customHeight="1">
      <c r="A8" s="39"/>
      <c r="B8" s="34"/>
      <c r="C8" s="34" t="s">
        <v>15</v>
      </c>
      <c r="D8" s="22"/>
      <c r="E8" s="22"/>
      <c r="F8" s="22">
        <v>100</v>
      </c>
      <c r="G8" s="22"/>
      <c r="H8" s="23"/>
    </row>
    <row r="9" spans="1:8" s="28" customFormat="1" ht="19.5" customHeight="1">
      <c r="A9" s="39">
        <v>5</v>
      </c>
      <c r="B9" s="34" t="s">
        <v>62</v>
      </c>
      <c r="C9" s="17" t="s">
        <v>20</v>
      </c>
      <c r="D9" s="22">
        <v>369</v>
      </c>
      <c r="E9" s="22">
        <v>136</v>
      </c>
      <c r="F9" s="22"/>
      <c r="G9" s="22"/>
      <c r="H9" s="23">
        <f aca="true" t="shared" si="0" ref="H9:H21">SUM(D9:G9)</f>
        <v>505</v>
      </c>
    </row>
    <row r="10" spans="1:8" s="28" customFormat="1" ht="19.5" customHeight="1">
      <c r="A10" s="33">
        <v>6</v>
      </c>
      <c r="B10" s="34" t="s">
        <v>49</v>
      </c>
      <c r="C10" s="36" t="s">
        <v>50</v>
      </c>
      <c r="D10" s="22">
        <v>440</v>
      </c>
      <c r="E10" s="10">
        <v>192</v>
      </c>
      <c r="F10" s="37"/>
      <c r="G10" s="22"/>
      <c r="H10" s="23">
        <f t="shared" si="0"/>
        <v>632</v>
      </c>
    </row>
    <row r="11" spans="1:8" s="28" customFormat="1" ht="19.5" customHeight="1">
      <c r="A11" s="39">
        <v>7</v>
      </c>
      <c r="B11" s="34" t="s">
        <v>24</v>
      </c>
      <c r="C11" s="35" t="s">
        <v>25</v>
      </c>
      <c r="D11" s="22">
        <v>461</v>
      </c>
      <c r="E11" s="10">
        <v>189</v>
      </c>
      <c r="F11" s="22"/>
      <c r="G11" s="22"/>
      <c r="H11" s="23">
        <f t="shared" si="0"/>
        <v>650</v>
      </c>
    </row>
    <row r="12" spans="1:8" s="29" customFormat="1" ht="19.5" customHeight="1">
      <c r="A12" s="33">
        <v>8</v>
      </c>
      <c r="B12" s="34" t="s">
        <v>26</v>
      </c>
      <c r="C12" s="33" t="s">
        <v>21</v>
      </c>
      <c r="D12" s="25">
        <v>461</v>
      </c>
      <c r="E12" s="10">
        <v>197</v>
      </c>
      <c r="F12" s="25"/>
      <c r="G12" s="25"/>
      <c r="H12" s="23">
        <f t="shared" si="0"/>
        <v>658</v>
      </c>
    </row>
    <row r="13" spans="1:8" s="29" customFormat="1" ht="19.5" customHeight="1">
      <c r="A13" s="39">
        <v>9</v>
      </c>
      <c r="B13" s="34" t="s">
        <v>18</v>
      </c>
      <c r="C13" s="33" t="s">
        <v>22</v>
      </c>
      <c r="D13" s="25">
        <v>461</v>
      </c>
      <c r="E13" s="10">
        <v>193</v>
      </c>
      <c r="F13" s="25"/>
      <c r="G13" s="25"/>
      <c r="H13" s="23">
        <f t="shared" si="0"/>
        <v>654</v>
      </c>
    </row>
    <row r="14" spans="1:8" s="28" customFormat="1" ht="19.5" customHeight="1">
      <c r="A14" s="33">
        <v>10</v>
      </c>
      <c r="B14" s="34" t="s">
        <v>16</v>
      </c>
      <c r="C14" s="33" t="s">
        <v>17</v>
      </c>
      <c r="D14" s="22">
        <v>438</v>
      </c>
      <c r="E14" s="5">
        <v>186</v>
      </c>
      <c r="F14" s="22"/>
      <c r="G14" s="22"/>
      <c r="H14" s="23">
        <f t="shared" si="0"/>
        <v>624</v>
      </c>
    </row>
    <row r="15" spans="1:8" s="28" customFormat="1" ht="19.5" customHeight="1">
      <c r="A15" s="39">
        <v>11</v>
      </c>
      <c r="B15" s="34" t="s">
        <v>48</v>
      </c>
      <c r="C15" s="33" t="s">
        <v>9</v>
      </c>
      <c r="D15" s="22">
        <v>423</v>
      </c>
      <c r="E15" s="5">
        <v>196</v>
      </c>
      <c r="F15" s="22"/>
      <c r="G15" s="22"/>
      <c r="H15" s="23">
        <f t="shared" si="0"/>
        <v>619</v>
      </c>
    </row>
    <row r="16" spans="1:8" s="29" customFormat="1" ht="19.5" customHeight="1">
      <c r="A16" s="33">
        <v>12</v>
      </c>
      <c r="B16" s="21" t="s">
        <v>27</v>
      </c>
      <c r="C16" s="21" t="s">
        <v>28</v>
      </c>
      <c r="D16" s="25">
        <v>431</v>
      </c>
      <c r="E16" s="30">
        <v>194</v>
      </c>
      <c r="F16" s="25"/>
      <c r="G16" s="25"/>
      <c r="H16" s="23">
        <f t="shared" si="0"/>
        <v>625</v>
      </c>
    </row>
    <row r="17" spans="1:8" s="28" customFormat="1" ht="19.5" customHeight="1">
      <c r="A17" s="39">
        <v>13</v>
      </c>
      <c r="B17" s="21" t="s">
        <v>29</v>
      </c>
      <c r="C17" s="20" t="s">
        <v>30</v>
      </c>
      <c r="D17" s="22">
        <v>468</v>
      </c>
      <c r="E17" s="5">
        <v>190</v>
      </c>
      <c r="F17" s="22"/>
      <c r="G17" s="22"/>
      <c r="H17" s="23">
        <f t="shared" si="0"/>
        <v>658</v>
      </c>
    </row>
    <row r="18" spans="1:8" s="28" customFormat="1" ht="19.5" customHeight="1">
      <c r="A18" s="33">
        <v>14</v>
      </c>
      <c r="B18" s="21" t="s">
        <v>31</v>
      </c>
      <c r="C18" s="21" t="s">
        <v>32</v>
      </c>
      <c r="D18" s="22">
        <v>437</v>
      </c>
      <c r="E18" s="7">
        <v>194</v>
      </c>
      <c r="F18" s="22"/>
      <c r="G18" s="22"/>
      <c r="H18" s="23">
        <f t="shared" si="0"/>
        <v>631</v>
      </c>
    </row>
    <row r="19" spans="1:8" s="28" customFormat="1" ht="19.5" customHeight="1">
      <c r="A19" s="39">
        <v>15</v>
      </c>
      <c r="B19" s="33" t="s">
        <v>34</v>
      </c>
      <c r="C19" s="11" t="s">
        <v>51</v>
      </c>
      <c r="D19" s="22">
        <v>413</v>
      </c>
      <c r="E19" s="7">
        <v>200</v>
      </c>
      <c r="F19" s="22"/>
      <c r="G19" s="22"/>
      <c r="H19" s="23">
        <f t="shared" si="0"/>
        <v>613</v>
      </c>
    </row>
    <row r="20" spans="1:8" s="29" customFormat="1" ht="19.5" customHeight="1">
      <c r="A20" s="33">
        <v>16</v>
      </c>
      <c r="B20" s="33" t="s">
        <v>33</v>
      </c>
      <c r="C20" s="34" t="s">
        <v>52</v>
      </c>
      <c r="D20" s="25">
        <v>495</v>
      </c>
      <c r="E20" s="12">
        <v>185</v>
      </c>
      <c r="F20" s="25"/>
      <c r="G20" s="25"/>
      <c r="H20" s="23">
        <f t="shared" si="0"/>
        <v>680</v>
      </c>
    </row>
    <row r="21" spans="1:8" s="29" customFormat="1" ht="19.5" customHeight="1">
      <c r="A21" s="39">
        <v>17</v>
      </c>
      <c r="B21" s="33" t="s">
        <v>53</v>
      </c>
      <c r="C21" s="38" t="s">
        <v>54</v>
      </c>
      <c r="D21" s="25">
        <v>474</v>
      </c>
      <c r="E21" s="12">
        <v>193</v>
      </c>
      <c r="F21" s="25"/>
      <c r="G21" s="25"/>
      <c r="H21" s="23">
        <f t="shared" si="0"/>
        <v>667</v>
      </c>
    </row>
    <row r="22" spans="1:8" s="28" customFormat="1" ht="19.5" customHeight="1">
      <c r="A22" s="33">
        <v>18</v>
      </c>
      <c r="B22" s="33" t="s">
        <v>39</v>
      </c>
      <c r="C22" s="33" t="s">
        <v>45</v>
      </c>
      <c r="D22" s="22">
        <v>393</v>
      </c>
      <c r="E22" s="7">
        <v>186</v>
      </c>
      <c r="F22" s="27"/>
      <c r="G22" s="22"/>
      <c r="H22" s="23">
        <f>SUM(D22:G22)+D23+E23</f>
        <v>1172</v>
      </c>
    </row>
    <row r="23" spans="1:8" s="28" customFormat="1" ht="19.5" customHeight="1">
      <c r="A23" s="39"/>
      <c r="B23" s="33"/>
      <c r="C23" s="33" t="s">
        <v>43</v>
      </c>
      <c r="D23" s="22">
        <v>417</v>
      </c>
      <c r="E23" s="7">
        <v>176</v>
      </c>
      <c r="F23" s="22"/>
      <c r="G23" s="22"/>
      <c r="H23" s="23"/>
    </row>
    <row r="24" spans="1:8" s="28" customFormat="1" ht="19.5" customHeight="1">
      <c r="A24" s="39">
        <v>19</v>
      </c>
      <c r="B24" s="33" t="s">
        <v>40</v>
      </c>
      <c r="C24" s="33" t="s">
        <v>46</v>
      </c>
      <c r="D24" s="22">
        <v>440</v>
      </c>
      <c r="E24" s="7">
        <v>183</v>
      </c>
      <c r="F24" s="27"/>
      <c r="G24" s="22"/>
      <c r="H24" s="23">
        <f>SUM(D24:G24)</f>
        <v>623</v>
      </c>
    </row>
    <row r="25" spans="1:8" s="29" customFormat="1" ht="19.5" customHeight="1">
      <c r="A25" s="33">
        <v>20</v>
      </c>
      <c r="B25" s="33" t="s">
        <v>41</v>
      </c>
      <c r="C25" s="33" t="s">
        <v>42</v>
      </c>
      <c r="D25" s="25">
        <v>429</v>
      </c>
      <c r="E25" s="12">
        <v>181</v>
      </c>
      <c r="F25" s="6"/>
      <c r="G25" s="25"/>
      <c r="H25" s="23">
        <f>SUM(D25:G25)</f>
        <v>610</v>
      </c>
    </row>
    <row r="26" spans="1:8" s="29" customFormat="1" ht="19.5" customHeight="1">
      <c r="A26" s="33">
        <v>21</v>
      </c>
      <c r="B26" s="31" t="s">
        <v>44</v>
      </c>
      <c r="C26" s="32" t="s">
        <v>35</v>
      </c>
      <c r="D26" s="25">
        <v>447</v>
      </c>
      <c r="E26" s="26">
        <v>195</v>
      </c>
      <c r="F26" s="22"/>
      <c r="G26" s="25"/>
      <c r="H26" s="23">
        <f>SUM(D26:G26)</f>
        <v>642</v>
      </c>
    </row>
    <row r="27" spans="1:8" s="28" customFormat="1" ht="19.5" customHeight="1" thickBot="1">
      <c r="A27" s="39">
        <v>22</v>
      </c>
      <c r="B27" s="32" t="s">
        <v>47</v>
      </c>
      <c r="C27" s="32" t="s">
        <v>36</v>
      </c>
      <c r="D27" s="22">
        <v>438</v>
      </c>
      <c r="E27" s="24">
        <v>196</v>
      </c>
      <c r="F27" s="22"/>
      <c r="G27" s="22"/>
      <c r="H27" s="23">
        <f>SUM(D27:G27)</f>
        <v>634</v>
      </c>
    </row>
    <row r="28" spans="1:8" s="9" customFormat="1" ht="24.75" customHeight="1" thickTop="1">
      <c r="A28" s="8"/>
      <c r="B28" s="8" t="s">
        <v>10</v>
      </c>
      <c r="C28" s="8"/>
      <c r="D28" s="8"/>
      <c r="E28" s="8"/>
      <c r="F28" s="8"/>
      <c r="G28" s="8"/>
      <c r="H28" s="14">
        <f>SUM(H4:H27)</f>
        <v>14494</v>
      </c>
    </row>
    <row r="29" spans="1:8" ht="30.75" customHeight="1">
      <c r="A29" s="45" t="s">
        <v>11</v>
      </c>
      <c r="B29" s="45"/>
      <c r="G29" s="2" t="s">
        <v>12</v>
      </c>
      <c r="H29" s="15" t="s">
        <v>13</v>
      </c>
    </row>
    <row r="30" spans="1:2" ht="33" customHeight="1">
      <c r="A30" s="45" t="s">
        <v>14</v>
      </c>
      <c r="B30" s="45"/>
    </row>
  </sheetData>
  <sheetProtection/>
  <mergeCells count="3">
    <mergeCell ref="A1:H1"/>
    <mergeCell ref="A29:B29"/>
    <mergeCell ref="A30:B30"/>
  </mergeCells>
  <printOptions/>
  <pageMargins left="0.7480314960629921" right="0.7480314960629921" top="0.9055118110236221" bottom="0.8661417322834646" header="1.29921259842519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2" sqref="H22"/>
    </sheetView>
  </sheetViews>
  <sheetFormatPr defaultColWidth="9.00390625" defaultRowHeight="14.25"/>
  <cols>
    <col min="1" max="1" width="7.375" style="1" customWidth="1"/>
    <col min="2" max="2" width="12.25390625" style="1" customWidth="1"/>
    <col min="3" max="3" width="14.75390625" style="1" customWidth="1"/>
    <col min="4" max="7" width="8.625" style="1" customWidth="1"/>
    <col min="8" max="8" width="11.375" style="16" customWidth="1"/>
    <col min="9" max="16384" width="9.00390625" style="1" customWidth="1"/>
  </cols>
  <sheetData>
    <row r="1" spans="1:8" ht="34.5" customHeight="1">
      <c r="A1" s="44" t="s">
        <v>55</v>
      </c>
      <c r="B1" s="44"/>
      <c r="C1" s="44"/>
      <c r="D1" s="44"/>
      <c r="E1" s="44"/>
      <c r="F1" s="44"/>
      <c r="G1" s="44"/>
      <c r="H1" s="44"/>
    </row>
    <row r="2" spans="1:8" ht="27" customHeight="1">
      <c r="A2" s="2" t="s">
        <v>0</v>
      </c>
      <c r="B2" s="2" t="s">
        <v>1</v>
      </c>
      <c r="C2" s="2"/>
      <c r="D2" s="2"/>
      <c r="E2" s="2"/>
      <c r="F2" s="2"/>
      <c r="G2" s="2"/>
      <c r="H2" s="18" t="s">
        <v>63</v>
      </c>
    </row>
    <row r="3" spans="1:8" s="4" customFormat="1" ht="41.25" customHeight="1" thickBo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9" t="s">
        <v>37</v>
      </c>
      <c r="H3" s="13" t="s">
        <v>8</v>
      </c>
    </row>
    <row r="4" spans="1:8" s="28" customFormat="1" ht="19.5" customHeight="1" thickTop="1">
      <c r="A4" s="39">
        <v>1</v>
      </c>
      <c r="B4" s="34" t="s">
        <v>56</v>
      </c>
      <c r="C4" s="17" t="s">
        <v>19</v>
      </c>
      <c r="D4" s="22">
        <v>416</v>
      </c>
      <c r="E4" s="22">
        <v>157</v>
      </c>
      <c r="F4" s="22"/>
      <c r="G4" s="22"/>
      <c r="H4" s="23">
        <f>SUM(D4:G4)</f>
        <v>573</v>
      </c>
    </row>
    <row r="5" spans="1:8" s="29" customFormat="1" ht="19.5" customHeight="1">
      <c r="A5" s="39">
        <v>2</v>
      </c>
      <c r="B5" s="34" t="s">
        <v>57</v>
      </c>
      <c r="C5" s="17" t="s">
        <v>23</v>
      </c>
      <c r="D5" s="25">
        <v>447</v>
      </c>
      <c r="E5" s="22">
        <v>191</v>
      </c>
      <c r="F5" s="25"/>
      <c r="G5" s="25"/>
      <c r="H5" s="23">
        <f>SUM(D5:G5)</f>
        <v>638</v>
      </c>
    </row>
    <row r="6" spans="1:8" s="28" customFormat="1" ht="19.5" customHeight="1">
      <c r="A6" s="39">
        <v>3</v>
      </c>
      <c r="B6" s="34" t="s">
        <v>58</v>
      </c>
      <c r="C6" s="17" t="s">
        <v>59</v>
      </c>
      <c r="D6" s="22">
        <v>444</v>
      </c>
      <c r="E6" s="22">
        <v>200</v>
      </c>
      <c r="F6" s="22"/>
      <c r="G6" s="22"/>
      <c r="H6" s="23">
        <f>SUM(D6:G6)</f>
        <v>644</v>
      </c>
    </row>
    <row r="7" spans="1:8" s="28" customFormat="1" ht="19.5" customHeight="1">
      <c r="A7" s="39">
        <v>4</v>
      </c>
      <c r="B7" s="34" t="s">
        <v>60</v>
      </c>
      <c r="C7" s="17" t="s">
        <v>61</v>
      </c>
      <c r="D7" s="22">
        <v>429</v>
      </c>
      <c r="E7" s="22">
        <v>199</v>
      </c>
      <c r="F7" s="22"/>
      <c r="G7" s="22"/>
      <c r="H7" s="23">
        <f>SUM(D7:G7)+F8+G8</f>
        <v>728</v>
      </c>
    </row>
    <row r="8" spans="1:8" s="28" customFormat="1" ht="19.5" customHeight="1">
      <c r="A8" s="39"/>
      <c r="B8" s="34"/>
      <c r="C8" s="34" t="s">
        <v>15</v>
      </c>
      <c r="D8" s="22"/>
      <c r="E8" s="22"/>
      <c r="F8" s="22">
        <v>100</v>
      </c>
      <c r="G8" s="22"/>
      <c r="H8" s="23"/>
    </row>
    <row r="9" spans="1:8" s="28" customFormat="1" ht="19.5" customHeight="1">
      <c r="A9" s="39">
        <v>5</v>
      </c>
      <c r="B9" s="34" t="s">
        <v>62</v>
      </c>
      <c r="C9" s="17" t="s">
        <v>20</v>
      </c>
      <c r="D9" s="22">
        <v>369</v>
      </c>
      <c r="E9" s="22">
        <v>196</v>
      </c>
      <c r="F9" s="22"/>
      <c r="G9" s="22"/>
      <c r="H9" s="23">
        <f aca="true" t="shared" si="0" ref="H9:H27">SUM(D9:G9)</f>
        <v>565</v>
      </c>
    </row>
    <row r="10" spans="1:8" s="28" customFormat="1" ht="19.5" customHeight="1">
      <c r="A10" s="33">
        <v>6</v>
      </c>
      <c r="B10" s="34" t="s">
        <v>49</v>
      </c>
      <c r="C10" s="36" t="s">
        <v>50</v>
      </c>
      <c r="D10" s="22">
        <v>440</v>
      </c>
      <c r="E10" s="10">
        <v>184</v>
      </c>
      <c r="F10" s="37"/>
      <c r="G10" s="22"/>
      <c r="H10" s="23">
        <f t="shared" si="0"/>
        <v>624</v>
      </c>
    </row>
    <row r="11" spans="1:8" s="28" customFormat="1" ht="19.5" customHeight="1">
      <c r="A11" s="33">
        <v>7</v>
      </c>
      <c r="B11" s="34" t="s">
        <v>24</v>
      </c>
      <c r="C11" s="35" t="s">
        <v>25</v>
      </c>
      <c r="D11" s="22">
        <v>461</v>
      </c>
      <c r="E11" s="10">
        <v>178</v>
      </c>
      <c r="F11" s="22"/>
      <c r="G11" s="22"/>
      <c r="H11" s="23">
        <f t="shared" si="0"/>
        <v>639</v>
      </c>
    </row>
    <row r="12" spans="1:8" s="29" customFormat="1" ht="19.5" customHeight="1">
      <c r="A12" s="33">
        <v>8</v>
      </c>
      <c r="B12" s="34" t="s">
        <v>26</v>
      </c>
      <c r="C12" s="33" t="s">
        <v>21</v>
      </c>
      <c r="D12" s="25">
        <v>461</v>
      </c>
      <c r="E12" s="10">
        <v>200</v>
      </c>
      <c r="F12" s="25"/>
      <c r="G12" s="25"/>
      <c r="H12" s="23">
        <f t="shared" si="0"/>
        <v>661</v>
      </c>
    </row>
    <row r="13" spans="1:8" s="29" customFormat="1" ht="19.5" customHeight="1">
      <c r="A13" s="33">
        <v>9</v>
      </c>
      <c r="B13" s="34" t="s">
        <v>18</v>
      </c>
      <c r="C13" s="33" t="s">
        <v>22</v>
      </c>
      <c r="D13" s="25">
        <v>461</v>
      </c>
      <c r="E13" s="10">
        <v>197</v>
      </c>
      <c r="F13" s="25"/>
      <c r="G13" s="25"/>
      <c r="H13" s="23">
        <f t="shared" si="0"/>
        <v>658</v>
      </c>
    </row>
    <row r="14" spans="1:8" s="28" customFormat="1" ht="19.5" customHeight="1">
      <c r="A14" s="33">
        <v>10</v>
      </c>
      <c r="B14" s="34" t="s">
        <v>16</v>
      </c>
      <c r="C14" s="33" t="s">
        <v>17</v>
      </c>
      <c r="D14" s="22">
        <v>438</v>
      </c>
      <c r="E14" s="5">
        <v>165</v>
      </c>
      <c r="F14" s="22"/>
      <c r="G14" s="22"/>
      <c r="H14" s="23">
        <f t="shared" si="0"/>
        <v>603</v>
      </c>
    </row>
    <row r="15" spans="1:8" s="28" customFormat="1" ht="19.5" customHeight="1">
      <c r="A15" s="33">
        <v>11</v>
      </c>
      <c r="B15" s="34" t="s">
        <v>48</v>
      </c>
      <c r="C15" s="33" t="s">
        <v>9</v>
      </c>
      <c r="D15" s="22">
        <v>423</v>
      </c>
      <c r="E15" s="5">
        <v>177</v>
      </c>
      <c r="F15" s="22"/>
      <c r="G15" s="22"/>
      <c r="H15" s="23">
        <f t="shared" si="0"/>
        <v>600</v>
      </c>
    </row>
    <row r="16" spans="1:8" s="29" customFormat="1" ht="19.5" customHeight="1">
      <c r="A16" s="33">
        <v>12</v>
      </c>
      <c r="B16" s="21" t="s">
        <v>27</v>
      </c>
      <c r="C16" s="21" t="s">
        <v>28</v>
      </c>
      <c r="D16" s="25">
        <v>431</v>
      </c>
      <c r="E16" s="30">
        <v>190</v>
      </c>
      <c r="F16" s="25"/>
      <c r="G16" s="25"/>
      <c r="H16" s="23">
        <f t="shared" si="0"/>
        <v>621</v>
      </c>
    </row>
    <row r="17" spans="1:8" s="28" customFormat="1" ht="19.5" customHeight="1">
      <c r="A17" s="33">
        <v>13</v>
      </c>
      <c r="B17" s="21" t="s">
        <v>29</v>
      </c>
      <c r="C17" s="20" t="s">
        <v>30</v>
      </c>
      <c r="D17" s="22">
        <v>468</v>
      </c>
      <c r="E17" s="5">
        <v>192</v>
      </c>
      <c r="F17" s="22"/>
      <c r="G17" s="22"/>
      <c r="H17" s="23">
        <f t="shared" si="0"/>
        <v>660</v>
      </c>
    </row>
    <row r="18" spans="1:8" s="28" customFormat="1" ht="19.5" customHeight="1">
      <c r="A18" s="33">
        <v>14</v>
      </c>
      <c r="B18" s="21" t="s">
        <v>31</v>
      </c>
      <c r="C18" s="21" t="s">
        <v>32</v>
      </c>
      <c r="D18" s="22">
        <v>437</v>
      </c>
      <c r="E18" s="7">
        <v>192</v>
      </c>
      <c r="F18" s="22"/>
      <c r="G18" s="22"/>
      <c r="H18" s="23">
        <f t="shared" si="0"/>
        <v>629</v>
      </c>
    </row>
    <row r="19" spans="1:8" s="28" customFormat="1" ht="19.5" customHeight="1">
      <c r="A19" s="33">
        <v>15</v>
      </c>
      <c r="B19" s="33" t="s">
        <v>34</v>
      </c>
      <c r="C19" s="11" t="s">
        <v>51</v>
      </c>
      <c r="D19" s="22">
        <v>411</v>
      </c>
      <c r="E19" s="7">
        <v>196</v>
      </c>
      <c r="F19" s="22"/>
      <c r="G19" s="22"/>
      <c r="H19" s="23">
        <f t="shared" si="0"/>
        <v>607</v>
      </c>
    </row>
    <row r="20" spans="1:8" s="29" customFormat="1" ht="19.5" customHeight="1">
      <c r="A20" s="33">
        <v>16</v>
      </c>
      <c r="B20" s="33" t="s">
        <v>33</v>
      </c>
      <c r="C20" s="34" t="s">
        <v>52</v>
      </c>
      <c r="D20" s="25">
        <v>491</v>
      </c>
      <c r="E20" s="12">
        <v>200</v>
      </c>
      <c r="F20" s="25"/>
      <c r="G20" s="25"/>
      <c r="H20" s="23">
        <f t="shared" si="0"/>
        <v>691</v>
      </c>
    </row>
    <row r="21" spans="1:8" s="29" customFormat="1" ht="19.5" customHeight="1">
      <c r="A21" s="33">
        <v>17</v>
      </c>
      <c r="B21" s="33" t="s">
        <v>53</v>
      </c>
      <c r="C21" s="38" t="s">
        <v>54</v>
      </c>
      <c r="D21" s="25">
        <v>474</v>
      </c>
      <c r="E21" s="12">
        <v>200</v>
      </c>
      <c r="F21" s="25"/>
      <c r="G21" s="25"/>
      <c r="H21" s="23">
        <f t="shared" si="0"/>
        <v>674</v>
      </c>
    </row>
    <row r="22" spans="1:8" s="28" customFormat="1" ht="19.5" customHeight="1">
      <c r="A22" s="33">
        <v>18</v>
      </c>
      <c r="B22" s="33" t="s">
        <v>39</v>
      </c>
      <c r="C22" s="33" t="s">
        <v>45</v>
      </c>
      <c r="D22" s="22">
        <v>393</v>
      </c>
      <c r="E22" s="7">
        <v>180</v>
      </c>
      <c r="F22" s="27"/>
      <c r="G22" s="22"/>
      <c r="H22" s="23">
        <f>SUM(D22:G22)+D23+E23+G23</f>
        <v>1165</v>
      </c>
    </row>
    <row r="23" spans="1:8" s="28" customFormat="1" ht="19.5" customHeight="1">
      <c r="A23" s="33"/>
      <c r="B23" s="33"/>
      <c r="C23" s="33" t="s">
        <v>43</v>
      </c>
      <c r="D23" s="22">
        <v>417</v>
      </c>
      <c r="E23" s="7">
        <v>175</v>
      </c>
      <c r="F23" s="22"/>
      <c r="G23" s="22"/>
      <c r="H23" s="23"/>
    </row>
    <row r="24" spans="1:8" s="28" customFormat="1" ht="19.5" customHeight="1">
      <c r="A24" s="33">
        <v>19</v>
      </c>
      <c r="B24" s="33" t="s">
        <v>40</v>
      </c>
      <c r="C24" s="33" t="s">
        <v>46</v>
      </c>
      <c r="D24" s="22">
        <v>440</v>
      </c>
      <c r="E24" s="7">
        <v>171</v>
      </c>
      <c r="F24" s="27"/>
      <c r="G24" s="22"/>
      <c r="H24" s="23">
        <f t="shared" si="0"/>
        <v>611</v>
      </c>
    </row>
    <row r="25" spans="1:8" s="29" customFormat="1" ht="19.5" customHeight="1">
      <c r="A25" s="33">
        <v>20</v>
      </c>
      <c r="B25" s="33" t="s">
        <v>41</v>
      </c>
      <c r="C25" s="33" t="s">
        <v>42</v>
      </c>
      <c r="D25" s="25">
        <v>429</v>
      </c>
      <c r="E25" s="12">
        <v>191</v>
      </c>
      <c r="F25" s="6"/>
      <c r="G25" s="25"/>
      <c r="H25" s="23">
        <f t="shared" si="0"/>
        <v>620</v>
      </c>
    </row>
    <row r="26" spans="1:8" s="29" customFormat="1" ht="19.5" customHeight="1">
      <c r="A26" s="33">
        <v>21</v>
      </c>
      <c r="B26" s="31" t="s">
        <v>44</v>
      </c>
      <c r="C26" s="32" t="s">
        <v>35</v>
      </c>
      <c r="D26" s="25">
        <v>447</v>
      </c>
      <c r="E26" s="26">
        <v>188</v>
      </c>
      <c r="F26" s="22"/>
      <c r="G26" s="25"/>
      <c r="H26" s="23">
        <f t="shared" si="0"/>
        <v>635</v>
      </c>
    </row>
    <row r="27" spans="1:8" s="28" customFormat="1" ht="19.5" customHeight="1" thickBot="1">
      <c r="A27" s="33">
        <v>22</v>
      </c>
      <c r="B27" s="32" t="s">
        <v>47</v>
      </c>
      <c r="C27" s="32" t="s">
        <v>36</v>
      </c>
      <c r="D27" s="22">
        <v>438</v>
      </c>
      <c r="E27" s="24">
        <v>182</v>
      </c>
      <c r="F27" s="22"/>
      <c r="G27" s="22"/>
      <c r="H27" s="23">
        <f t="shared" si="0"/>
        <v>620</v>
      </c>
    </row>
    <row r="28" spans="1:8" s="9" customFormat="1" ht="24.75" customHeight="1" thickTop="1">
      <c r="A28" s="8"/>
      <c r="B28" s="8" t="s">
        <v>8</v>
      </c>
      <c r="C28" s="8"/>
      <c r="D28" s="8"/>
      <c r="E28" s="8"/>
      <c r="F28" s="8"/>
      <c r="G28" s="8"/>
      <c r="H28" s="14">
        <f>SUM(H4:H27)</f>
        <v>14466</v>
      </c>
    </row>
    <row r="29" spans="1:8" ht="30.75" customHeight="1">
      <c r="A29" s="45" t="s">
        <v>11</v>
      </c>
      <c r="B29" s="45"/>
      <c r="G29" s="2" t="s">
        <v>12</v>
      </c>
      <c r="H29" s="15" t="s">
        <v>13</v>
      </c>
    </row>
    <row r="30" spans="1:2" ht="33" customHeight="1">
      <c r="A30" s="45" t="s">
        <v>14</v>
      </c>
      <c r="B30" s="45"/>
    </row>
  </sheetData>
  <sheetProtection/>
  <mergeCells count="3">
    <mergeCell ref="A1:H1"/>
    <mergeCell ref="A29:B29"/>
    <mergeCell ref="A30:B30"/>
  </mergeCells>
  <printOptions/>
  <pageMargins left="0.7480314960629921" right="0.7480314960629921" top="0.9055118110236221" bottom="0.8661417322834646" header="1.299212598425197" footer="0.5118110236220472"/>
  <pageSetup orientation="portrait" paperSize="9" r:id="rId1"/>
  <headerFooter alignWithMargins="0">
    <oddFooter>&amp;C第&amp;P页（共5页）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:IV5"/>
    </sheetView>
  </sheetViews>
  <sheetFormatPr defaultColWidth="9.00390625" defaultRowHeight="14.25"/>
  <cols>
    <col min="1" max="1" width="7.375" style="1" customWidth="1"/>
    <col min="2" max="2" width="12.25390625" style="1" customWidth="1"/>
    <col min="3" max="3" width="14.75390625" style="1" customWidth="1"/>
    <col min="4" max="7" width="8.625" style="1" customWidth="1"/>
    <col min="8" max="8" width="11.375" style="16" customWidth="1"/>
    <col min="9" max="16384" width="9.00390625" style="1" customWidth="1"/>
  </cols>
  <sheetData>
    <row r="1" spans="1:8" ht="34.5" customHeight="1">
      <c r="A1" s="44" t="s">
        <v>55</v>
      </c>
      <c r="B1" s="44"/>
      <c r="C1" s="44"/>
      <c r="D1" s="44"/>
      <c r="E1" s="44"/>
      <c r="F1" s="44"/>
      <c r="G1" s="44"/>
      <c r="H1" s="44"/>
    </row>
    <row r="2" spans="1:8" ht="27" customHeight="1">
      <c r="A2" s="2" t="s">
        <v>0</v>
      </c>
      <c r="B2" s="2" t="s">
        <v>1</v>
      </c>
      <c r="C2" s="2"/>
      <c r="D2" s="2"/>
      <c r="E2" s="2"/>
      <c r="F2" s="2"/>
      <c r="G2" s="2"/>
      <c r="H2" s="18" t="s">
        <v>64</v>
      </c>
    </row>
    <row r="3" spans="1:8" s="4" customFormat="1" ht="41.25" customHeight="1" thickBo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9" t="s">
        <v>37</v>
      </c>
      <c r="H3" s="13" t="s">
        <v>8</v>
      </c>
    </row>
    <row r="4" spans="1:8" s="28" customFormat="1" ht="19.5" customHeight="1" thickTop="1">
      <c r="A4" s="39">
        <v>1</v>
      </c>
      <c r="B4" s="34" t="s">
        <v>56</v>
      </c>
      <c r="C4" s="17" t="s">
        <v>19</v>
      </c>
      <c r="D4" s="22">
        <v>416</v>
      </c>
      <c r="E4" s="22">
        <v>159</v>
      </c>
      <c r="F4" s="22"/>
      <c r="G4" s="22"/>
      <c r="H4" s="23">
        <f>SUM(D4:G4)</f>
        <v>575</v>
      </c>
    </row>
    <row r="5" spans="1:8" s="29" customFormat="1" ht="19.5" customHeight="1">
      <c r="A5" s="39">
        <v>2</v>
      </c>
      <c r="B5" s="34" t="s">
        <v>57</v>
      </c>
      <c r="C5" s="17" t="s">
        <v>23</v>
      </c>
      <c r="D5" s="25">
        <v>447</v>
      </c>
      <c r="E5" s="22">
        <v>200</v>
      </c>
      <c r="F5" s="25"/>
      <c r="G5" s="25"/>
      <c r="H5" s="23">
        <f>SUM(D5:G5)</f>
        <v>647</v>
      </c>
    </row>
    <row r="6" spans="1:8" s="28" customFormat="1" ht="19.5" customHeight="1">
      <c r="A6" s="39">
        <v>3</v>
      </c>
      <c r="B6" s="34" t="s">
        <v>58</v>
      </c>
      <c r="C6" s="17" t="s">
        <v>59</v>
      </c>
      <c r="D6" s="22">
        <v>444</v>
      </c>
      <c r="E6" s="22">
        <v>200</v>
      </c>
      <c r="F6" s="22"/>
      <c r="G6" s="22"/>
      <c r="H6" s="23">
        <f>SUM(D6:G6)</f>
        <v>644</v>
      </c>
    </row>
    <row r="7" spans="1:8" s="28" customFormat="1" ht="19.5" customHeight="1">
      <c r="A7" s="39">
        <v>4</v>
      </c>
      <c r="B7" s="34" t="s">
        <v>60</v>
      </c>
      <c r="C7" s="17" t="s">
        <v>61</v>
      </c>
      <c r="D7" s="22">
        <v>429</v>
      </c>
      <c r="E7" s="22">
        <v>200</v>
      </c>
      <c r="F7" s="22"/>
      <c r="G7" s="22"/>
      <c r="H7" s="23">
        <f>SUM(D7:G7)+F8+G8</f>
        <v>729</v>
      </c>
    </row>
    <row r="8" spans="1:8" s="28" customFormat="1" ht="19.5" customHeight="1">
      <c r="A8" s="39"/>
      <c r="B8" s="34"/>
      <c r="C8" s="34" t="s">
        <v>15</v>
      </c>
      <c r="D8" s="22"/>
      <c r="E8" s="22"/>
      <c r="F8" s="22">
        <v>100</v>
      </c>
      <c r="G8" s="22"/>
      <c r="H8" s="23"/>
    </row>
    <row r="9" spans="1:8" s="28" customFormat="1" ht="19.5" customHeight="1">
      <c r="A9" s="39">
        <v>5</v>
      </c>
      <c r="B9" s="34" t="s">
        <v>62</v>
      </c>
      <c r="C9" s="17" t="s">
        <v>20</v>
      </c>
      <c r="D9" s="22">
        <v>369</v>
      </c>
      <c r="E9" s="22">
        <v>182</v>
      </c>
      <c r="F9" s="22"/>
      <c r="G9" s="22"/>
      <c r="H9" s="23">
        <f aca="true" t="shared" si="0" ref="H9:H26">SUM(D9:G9)</f>
        <v>551</v>
      </c>
    </row>
    <row r="10" spans="1:8" s="28" customFormat="1" ht="19.5" customHeight="1">
      <c r="A10" s="33">
        <v>6</v>
      </c>
      <c r="B10" s="34" t="s">
        <v>49</v>
      </c>
      <c r="C10" s="36" t="s">
        <v>50</v>
      </c>
      <c r="D10" s="22">
        <v>440</v>
      </c>
      <c r="E10" s="10">
        <v>184</v>
      </c>
      <c r="F10" s="37"/>
      <c r="G10" s="22"/>
      <c r="H10" s="23">
        <f t="shared" si="0"/>
        <v>624</v>
      </c>
    </row>
    <row r="11" spans="1:8" s="28" customFormat="1" ht="19.5" customHeight="1">
      <c r="A11" s="33">
        <v>7</v>
      </c>
      <c r="B11" s="34" t="s">
        <v>24</v>
      </c>
      <c r="C11" s="35" t="s">
        <v>25</v>
      </c>
      <c r="D11" s="22">
        <v>461</v>
      </c>
      <c r="E11" s="10">
        <v>172</v>
      </c>
      <c r="F11" s="22"/>
      <c r="G11" s="22"/>
      <c r="H11" s="23">
        <f t="shared" si="0"/>
        <v>633</v>
      </c>
    </row>
    <row r="12" spans="1:8" s="29" customFormat="1" ht="19.5" customHeight="1">
      <c r="A12" s="33">
        <v>8</v>
      </c>
      <c r="B12" s="34" t="s">
        <v>26</v>
      </c>
      <c r="C12" s="33" t="s">
        <v>21</v>
      </c>
      <c r="D12" s="25">
        <v>461</v>
      </c>
      <c r="E12" s="10">
        <v>198</v>
      </c>
      <c r="F12" s="25"/>
      <c r="G12" s="25"/>
      <c r="H12" s="23">
        <f t="shared" si="0"/>
        <v>659</v>
      </c>
    </row>
    <row r="13" spans="1:8" s="29" customFormat="1" ht="19.5" customHeight="1">
      <c r="A13" s="33">
        <v>9</v>
      </c>
      <c r="B13" s="34" t="s">
        <v>18</v>
      </c>
      <c r="C13" s="33" t="s">
        <v>22</v>
      </c>
      <c r="D13" s="25">
        <v>461</v>
      </c>
      <c r="E13" s="10">
        <v>187</v>
      </c>
      <c r="F13" s="25"/>
      <c r="G13" s="25"/>
      <c r="H13" s="23">
        <f t="shared" si="0"/>
        <v>648</v>
      </c>
    </row>
    <row r="14" spans="1:8" s="28" customFormat="1" ht="19.5" customHeight="1">
      <c r="A14" s="33">
        <v>10</v>
      </c>
      <c r="B14" s="34" t="s">
        <v>16</v>
      </c>
      <c r="C14" s="33" t="s">
        <v>17</v>
      </c>
      <c r="D14" s="22">
        <v>438</v>
      </c>
      <c r="E14" s="5">
        <v>167</v>
      </c>
      <c r="F14" s="22"/>
      <c r="G14" s="22"/>
      <c r="H14" s="23">
        <f t="shared" si="0"/>
        <v>605</v>
      </c>
    </row>
    <row r="15" spans="1:8" s="28" customFormat="1" ht="19.5" customHeight="1">
      <c r="A15" s="33">
        <v>11</v>
      </c>
      <c r="B15" s="34" t="s">
        <v>48</v>
      </c>
      <c r="C15" s="33" t="s">
        <v>9</v>
      </c>
      <c r="D15" s="22">
        <v>423</v>
      </c>
      <c r="E15" s="5">
        <v>175</v>
      </c>
      <c r="F15" s="22"/>
      <c r="G15" s="22"/>
      <c r="H15" s="23">
        <f t="shared" si="0"/>
        <v>598</v>
      </c>
    </row>
    <row r="16" spans="1:8" s="29" customFormat="1" ht="19.5" customHeight="1">
      <c r="A16" s="33">
        <v>12</v>
      </c>
      <c r="B16" s="21" t="s">
        <v>27</v>
      </c>
      <c r="C16" s="21" t="s">
        <v>28</v>
      </c>
      <c r="D16" s="25">
        <v>431</v>
      </c>
      <c r="E16" s="30">
        <v>184</v>
      </c>
      <c r="F16" s="25"/>
      <c r="G16" s="25"/>
      <c r="H16" s="23">
        <f t="shared" si="0"/>
        <v>615</v>
      </c>
    </row>
    <row r="17" spans="1:8" s="28" customFormat="1" ht="19.5" customHeight="1">
      <c r="A17" s="33">
        <v>13</v>
      </c>
      <c r="B17" s="21" t="s">
        <v>31</v>
      </c>
      <c r="C17" s="21" t="s">
        <v>32</v>
      </c>
      <c r="D17" s="22">
        <v>443</v>
      </c>
      <c r="E17" s="7">
        <v>194</v>
      </c>
      <c r="F17" s="22"/>
      <c r="G17" s="22"/>
      <c r="H17" s="23">
        <f t="shared" si="0"/>
        <v>637</v>
      </c>
    </row>
    <row r="18" spans="1:8" s="28" customFormat="1" ht="19.5" customHeight="1">
      <c r="A18" s="33">
        <v>14</v>
      </c>
      <c r="B18" s="33" t="s">
        <v>34</v>
      </c>
      <c r="C18" s="11" t="s">
        <v>51</v>
      </c>
      <c r="D18" s="22">
        <v>411</v>
      </c>
      <c r="E18" s="7">
        <v>198</v>
      </c>
      <c r="F18" s="22"/>
      <c r="G18" s="22"/>
      <c r="H18" s="23">
        <f t="shared" si="0"/>
        <v>609</v>
      </c>
    </row>
    <row r="19" spans="1:8" s="29" customFormat="1" ht="19.5" customHeight="1">
      <c r="A19" s="33">
        <v>15</v>
      </c>
      <c r="B19" s="33" t="s">
        <v>33</v>
      </c>
      <c r="C19" s="34" t="s">
        <v>52</v>
      </c>
      <c r="D19" s="25">
        <v>491</v>
      </c>
      <c r="E19" s="12">
        <v>200</v>
      </c>
      <c r="F19" s="25"/>
      <c r="G19" s="25"/>
      <c r="H19" s="23">
        <f t="shared" si="0"/>
        <v>691</v>
      </c>
    </row>
    <row r="20" spans="1:8" s="29" customFormat="1" ht="19.5" customHeight="1">
      <c r="A20" s="33">
        <v>16</v>
      </c>
      <c r="B20" s="33" t="s">
        <v>53</v>
      </c>
      <c r="C20" s="38" t="s">
        <v>54</v>
      </c>
      <c r="D20" s="25">
        <v>474</v>
      </c>
      <c r="E20" s="12">
        <v>196</v>
      </c>
      <c r="F20" s="25"/>
      <c r="G20" s="25"/>
      <c r="H20" s="23">
        <f t="shared" si="0"/>
        <v>670</v>
      </c>
    </row>
    <row r="21" spans="1:8" s="28" customFormat="1" ht="19.5" customHeight="1">
      <c r="A21" s="33">
        <v>17</v>
      </c>
      <c r="B21" s="33" t="s">
        <v>39</v>
      </c>
      <c r="C21" s="33" t="s">
        <v>45</v>
      </c>
      <c r="D21" s="22">
        <v>393</v>
      </c>
      <c r="E21" s="7">
        <v>174</v>
      </c>
      <c r="F21" s="27"/>
      <c r="G21" s="22"/>
      <c r="H21" s="23">
        <f>SUM(D21:G21)+D22+E22+G22</f>
        <v>1154</v>
      </c>
    </row>
    <row r="22" spans="1:8" s="28" customFormat="1" ht="19.5" customHeight="1">
      <c r="A22" s="33"/>
      <c r="B22" s="33"/>
      <c r="C22" s="33" t="s">
        <v>43</v>
      </c>
      <c r="D22" s="22">
        <v>417</v>
      </c>
      <c r="E22" s="7">
        <v>170</v>
      </c>
      <c r="F22" s="22"/>
      <c r="G22" s="22"/>
      <c r="H22" s="23"/>
    </row>
    <row r="23" spans="1:8" s="28" customFormat="1" ht="19.5" customHeight="1">
      <c r="A23" s="33">
        <v>18</v>
      </c>
      <c r="B23" s="33" t="s">
        <v>40</v>
      </c>
      <c r="C23" s="33" t="s">
        <v>46</v>
      </c>
      <c r="D23" s="22">
        <v>440</v>
      </c>
      <c r="E23" s="7">
        <v>160</v>
      </c>
      <c r="F23" s="27"/>
      <c r="G23" s="22"/>
      <c r="H23" s="23">
        <f t="shared" si="0"/>
        <v>600</v>
      </c>
    </row>
    <row r="24" spans="1:8" s="29" customFormat="1" ht="19.5" customHeight="1">
      <c r="A24" s="33">
        <v>19</v>
      </c>
      <c r="B24" s="33" t="s">
        <v>41</v>
      </c>
      <c r="C24" s="33" t="s">
        <v>42</v>
      </c>
      <c r="D24" s="25">
        <v>429</v>
      </c>
      <c r="E24" s="12">
        <v>178</v>
      </c>
      <c r="F24" s="6"/>
      <c r="G24" s="25"/>
      <c r="H24" s="23">
        <f t="shared" si="0"/>
        <v>607</v>
      </c>
    </row>
    <row r="25" spans="1:8" s="29" customFormat="1" ht="19.5" customHeight="1">
      <c r="A25" s="33">
        <v>20</v>
      </c>
      <c r="B25" s="31" t="s">
        <v>44</v>
      </c>
      <c r="C25" s="32" t="s">
        <v>35</v>
      </c>
      <c r="D25" s="25">
        <v>447</v>
      </c>
      <c r="E25" s="26">
        <v>185</v>
      </c>
      <c r="F25" s="22"/>
      <c r="G25" s="25"/>
      <c r="H25" s="23">
        <f t="shared" si="0"/>
        <v>632</v>
      </c>
    </row>
    <row r="26" spans="1:8" s="28" customFormat="1" ht="19.5" customHeight="1" thickBot="1">
      <c r="A26" s="33">
        <v>21</v>
      </c>
      <c r="B26" s="32" t="s">
        <v>47</v>
      </c>
      <c r="C26" s="32" t="s">
        <v>36</v>
      </c>
      <c r="D26" s="22">
        <v>438</v>
      </c>
      <c r="E26" s="24">
        <v>182</v>
      </c>
      <c r="F26" s="22"/>
      <c r="G26" s="22"/>
      <c r="H26" s="23">
        <f t="shared" si="0"/>
        <v>620</v>
      </c>
    </row>
    <row r="27" spans="1:8" s="9" customFormat="1" ht="24.75" customHeight="1" thickTop="1">
      <c r="A27" s="8"/>
      <c r="B27" s="8" t="s">
        <v>8</v>
      </c>
      <c r="C27" s="8"/>
      <c r="D27" s="8"/>
      <c r="E27" s="8"/>
      <c r="F27" s="8"/>
      <c r="G27" s="8"/>
      <c r="H27" s="14">
        <f>SUM(H4:H26)</f>
        <v>13748</v>
      </c>
    </row>
    <row r="28" spans="1:8" ht="30.75" customHeight="1">
      <c r="A28" s="45" t="s">
        <v>11</v>
      </c>
      <c r="B28" s="45"/>
      <c r="G28" s="2" t="s">
        <v>12</v>
      </c>
      <c r="H28" s="15" t="s">
        <v>13</v>
      </c>
    </row>
    <row r="29" spans="1:2" ht="33" customHeight="1">
      <c r="A29" s="45" t="s">
        <v>14</v>
      </c>
      <c r="B29" s="45"/>
    </row>
  </sheetData>
  <sheetProtection/>
  <mergeCells count="3">
    <mergeCell ref="A1:H1"/>
    <mergeCell ref="A28:B28"/>
    <mergeCell ref="A29:B29"/>
  </mergeCells>
  <printOptions/>
  <pageMargins left="0.7480314960629921" right="0.7480314960629921" top="0.9055118110236221" bottom="0.8661417322834646" header="1.299212598425197" footer="0.5118110236220472"/>
  <pageSetup orientation="portrait" paperSize="9" r:id="rId1"/>
  <headerFooter alignWithMargins="0">
    <oddFooter>&amp;C第&amp;P页（共5页）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9.00390625" defaultRowHeight="14.25"/>
  <cols>
    <col min="1" max="1" width="7.375" style="1" customWidth="1"/>
    <col min="2" max="2" width="12.25390625" style="1" customWidth="1"/>
    <col min="3" max="3" width="14.75390625" style="1" customWidth="1"/>
    <col min="4" max="7" width="8.625" style="1" customWidth="1"/>
    <col min="8" max="8" width="11.375" style="16" customWidth="1"/>
    <col min="9" max="16384" width="9.00390625" style="1" customWidth="1"/>
  </cols>
  <sheetData>
    <row r="1" spans="1:8" ht="34.5" customHeight="1">
      <c r="A1" s="44" t="s">
        <v>55</v>
      </c>
      <c r="B1" s="44"/>
      <c r="C1" s="44"/>
      <c r="D1" s="44"/>
      <c r="E1" s="44"/>
      <c r="F1" s="44"/>
      <c r="G1" s="44"/>
      <c r="H1" s="44"/>
    </row>
    <row r="2" spans="1:8" ht="40.5" customHeight="1">
      <c r="A2" s="2" t="s">
        <v>0</v>
      </c>
      <c r="B2" s="2" t="s">
        <v>1</v>
      </c>
      <c r="C2" s="2"/>
      <c r="D2" s="2"/>
      <c r="E2" s="2"/>
      <c r="F2" s="2"/>
      <c r="G2" s="2"/>
      <c r="H2" s="40" t="s">
        <v>65</v>
      </c>
    </row>
    <row r="3" spans="1:8" s="4" customFormat="1" ht="41.25" customHeight="1" thickBo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9" t="s">
        <v>37</v>
      </c>
      <c r="H3" s="13" t="s">
        <v>8</v>
      </c>
    </row>
    <row r="4" spans="1:8" s="28" customFormat="1" ht="20.25" customHeight="1" thickTop="1">
      <c r="A4" s="39">
        <v>1</v>
      </c>
      <c r="B4" s="34" t="s">
        <v>56</v>
      </c>
      <c r="C4" s="17" t="s">
        <v>19</v>
      </c>
      <c r="D4" s="22">
        <v>416</v>
      </c>
      <c r="E4" s="22">
        <v>138</v>
      </c>
      <c r="F4" s="22"/>
      <c r="G4" s="22"/>
      <c r="H4" s="23">
        <f>SUM(D4:G4)</f>
        <v>554</v>
      </c>
    </row>
    <row r="5" spans="1:8" s="28" customFormat="1" ht="20.25" customHeight="1">
      <c r="A5" s="39">
        <v>2</v>
      </c>
      <c r="B5" s="34" t="s">
        <v>66</v>
      </c>
      <c r="C5" s="17" t="s">
        <v>59</v>
      </c>
      <c r="D5" s="22">
        <v>444</v>
      </c>
      <c r="E5" s="22">
        <v>200</v>
      </c>
      <c r="F5" s="22"/>
      <c r="G5" s="22"/>
      <c r="H5" s="23">
        <f>SUM(D5:G5)</f>
        <v>644</v>
      </c>
    </row>
    <row r="6" spans="1:8" s="28" customFormat="1" ht="20.25" customHeight="1">
      <c r="A6" s="39">
        <v>3</v>
      </c>
      <c r="B6" s="34" t="s">
        <v>60</v>
      </c>
      <c r="C6" s="17" t="s">
        <v>61</v>
      </c>
      <c r="D6" s="22">
        <v>429</v>
      </c>
      <c r="E6" s="22">
        <v>200</v>
      </c>
      <c r="F6" s="22"/>
      <c r="G6" s="22"/>
      <c r="H6" s="23">
        <f>SUM(D6:G6)+F7+G7</f>
        <v>729</v>
      </c>
    </row>
    <row r="7" spans="1:8" s="28" customFormat="1" ht="20.25" customHeight="1">
      <c r="A7" s="39"/>
      <c r="B7" s="34"/>
      <c r="C7" s="34" t="s">
        <v>15</v>
      </c>
      <c r="D7" s="22"/>
      <c r="E7" s="22"/>
      <c r="F7" s="22">
        <v>100</v>
      </c>
      <c r="G7" s="22"/>
      <c r="H7" s="23"/>
    </row>
    <row r="8" spans="1:8" s="28" customFormat="1" ht="20.25" customHeight="1">
      <c r="A8" s="39">
        <v>4</v>
      </c>
      <c r="B8" s="34" t="s">
        <v>62</v>
      </c>
      <c r="C8" s="17" t="s">
        <v>20</v>
      </c>
      <c r="D8" s="22">
        <v>369</v>
      </c>
      <c r="E8" s="22">
        <v>180</v>
      </c>
      <c r="F8" s="22"/>
      <c r="G8" s="22"/>
      <c r="H8" s="23">
        <f aca="true" t="shared" si="0" ref="H8:H26">SUM(D8:G8)</f>
        <v>549</v>
      </c>
    </row>
    <row r="9" spans="1:8" s="28" customFormat="1" ht="20.25" customHeight="1">
      <c r="A9" s="33">
        <v>5</v>
      </c>
      <c r="B9" s="34" t="s">
        <v>49</v>
      </c>
      <c r="C9" s="36" t="s">
        <v>50</v>
      </c>
      <c r="D9" s="22">
        <v>440</v>
      </c>
      <c r="E9" s="10">
        <v>195</v>
      </c>
      <c r="F9" s="37"/>
      <c r="G9" s="22"/>
      <c r="H9" s="23">
        <f t="shared" si="0"/>
        <v>635</v>
      </c>
    </row>
    <row r="10" spans="1:8" s="28" customFormat="1" ht="20.25" customHeight="1">
      <c r="A10" s="39">
        <v>6</v>
      </c>
      <c r="B10" s="34" t="s">
        <v>24</v>
      </c>
      <c r="C10" s="35" t="s">
        <v>25</v>
      </c>
      <c r="D10" s="22">
        <v>461</v>
      </c>
      <c r="E10" s="10">
        <v>170</v>
      </c>
      <c r="F10" s="22"/>
      <c r="G10" s="22"/>
      <c r="H10" s="23">
        <f t="shared" si="0"/>
        <v>631</v>
      </c>
    </row>
    <row r="11" spans="1:8" s="29" customFormat="1" ht="20.25" customHeight="1">
      <c r="A11" s="33">
        <v>7</v>
      </c>
      <c r="B11" s="34" t="s">
        <v>26</v>
      </c>
      <c r="C11" s="33" t="s">
        <v>21</v>
      </c>
      <c r="D11" s="25">
        <v>461</v>
      </c>
      <c r="E11" s="10">
        <v>200</v>
      </c>
      <c r="F11" s="25"/>
      <c r="G11" s="25"/>
      <c r="H11" s="23">
        <f t="shared" si="0"/>
        <v>661</v>
      </c>
    </row>
    <row r="12" spans="1:8" s="29" customFormat="1" ht="20.25" customHeight="1">
      <c r="A12" s="39">
        <v>8</v>
      </c>
      <c r="B12" s="34" t="s">
        <v>18</v>
      </c>
      <c r="C12" s="33" t="s">
        <v>22</v>
      </c>
      <c r="D12" s="25">
        <v>461</v>
      </c>
      <c r="E12" s="10">
        <v>188</v>
      </c>
      <c r="F12" s="25"/>
      <c r="G12" s="25"/>
      <c r="H12" s="23">
        <f t="shared" si="0"/>
        <v>649</v>
      </c>
    </row>
    <row r="13" spans="1:8" s="28" customFormat="1" ht="20.25" customHeight="1">
      <c r="A13" s="33">
        <v>9</v>
      </c>
      <c r="B13" s="34" t="s">
        <v>16</v>
      </c>
      <c r="C13" s="33" t="s">
        <v>17</v>
      </c>
      <c r="D13" s="22">
        <v>438</v>
      </c>
      <c r="E13" s="5">
        <v>173</v>
      </c>
      <c r="F13" s="22"/>
      <c r="G13" s="22"/>
      <c r="H13" s="23">
        <f t="shared" si="0"/>
        <v>611</v>
      </c>
    </row>
    <row r="14" spans="1:8" s="28" customFormat="1" ht="20.25" customHeight="1">
      <c r="A14" s="39">
        <v>10</v>
      </c>
      <c r="B14" s="34" t="s">
        <v>48</v>
      </c>
      <c r="C14" s="33" t="s">
        <v>9</v>
      </c>
      <c r="D14" s="22">
        <v>423</v>
      </c>
      <c r="E14" s="5">
        <v>181</v>
      </c>
      <c r="F14" s="22"/>
      <c r="G14" s="22"/>
      <c r="H14" s="23">
        <f t="shared" si="0"/>
        <v>604</v>
      </c>
    </row>
    <row r="15" spans="1:8" s="29" customFormat="1" ht="20.25" customHeight="1">
      <c r="A15" s="33">
        <v>11</v>
      </c>
      <c r="B15" s="21" t="s">
        <v>27</v>
      </c>
      <c r="C15" s="21" t="s">
        <v>28</v>
      </c>
      <c r="D15" s="25">
        <v>431</v>
      </c>
      <c r="E15" s="30">
        <v>194</v>
      </c>
      <c r="F15" s="25"/>
      <c r="G15" s="25"/>
      <c r="H15" s="23">
        <f t="shared" si="0"/>
        <v>625</v>
      </c>
    </row>
    <row r="16" spans="1:8" s="29" customFormat="1" ht="20.25" customHeight="1">
      <c r="A16" s="39">
        <v>12</v>
      </c>
      <c r="B16" s="21" t="s">
        <v>29</v>
      </c>
      <c r="C16" s="42" t="s">
        <v>30</v>
      </c>
      <c r="D16" s="25">
        <v>468</v>
      </c>
      <c r="E16" s="41">
        <v>190</v>
      </c>
      <c r="F16" s="25"/>
      <c r="G16" s="25"/>
      <c r="H16" s="23">
        <f t="shared" si="0"/>
        <v>658</v>
      </c>
    </row>
    <row r="17" spans="1:8" s="28" customFormat="1" ht="20.25" customHeight="1">
      <c r="A17" s="33">
        <v>13</v>
      </c>
      <c r="B17" s="21" t="s">
        <v>31</v>
      </c>
      <c r="C17" s="21" t="s">
        <v>32</v>
      </c>
      <c r="D17" s="22">
        <v>443</v>
      </c>
      <c r="E17" s="7">
        <v>194</v>
      </c>
      <c r="F17" s="22"/>
      <c r="G17" s="22"/>
      <c r="H17" s="23">
        <f t="shared" si="0"/>
        <v>637</v>
      </c>
    </row>
    <row r="18" spans="1:8" s="28" customFormat="1" ht="20.25" customHeight="1">
      <c r="A18" s="39">
        <v>14</v>
      </c>
      <c r="B18" s="33" t="s">
        <v>34</v>
      </c>
      <c r="C18" s="11" t="s">
        <v>51</v>
      </c>
      <c r="D18" s="22">
        <v>411</v>
      </c>
      <c r="E18" s="7">
        <v>200</v>
      </c>
      <c r="F18" s="22"/>
      <c r="G18" s="22"/>
      <c r="H18" s="23">
        <f t="shared" si="0"/>
        <v>611</v>
      </c>
    </row>
    <row r="19" spans="1:8" s="29" customFormat="1" ht="20.25" customHeight="1">
      <c r="A19" s="33">
        <v>15</v>
      </c>
      <c r="B19" s="33" t="s">
        <v>33</v>
      </c>
      <c r="C19" s="34" t="s">
        <v>52</v>
      </c>
      <c r="D19" s="25">
        <v>491</v>
      </c>
      <c r="E19" s="12">
        <v>200</v>
      </c>
      <c r="F19" s="25"/>
      <c r="G19" s="25"/>
      <c r="H19" s="23">
        <f t="shared" si="0"/>
        <v>691</v>
      </c>
    </row>
    <row r="20" spans="1:8" s="29" customFormat="1" ht="20.25" customHeight="1">
      <c r="A20" s="39">
        <v>16</v>
      </c>
      <c r="B20" s="33" t="s">
        <v>53</v>
      </c>
      <c r="C20" s="38" t="s">
        <v>54</v>
      </c>
      <c r="D20" s="25">
        <v>474</v>
      </c>
      <c r="E20" s="12">
        <v>200</v>
      </c>
      <c r="F20" s="25"/>
      <c r="G20" s="25"/>
      <c r="H20" s="23">
        <f t="shared" si="0"/>
        <v>674</v>
      </c>
    </row>
    <row r="21" spans="1:8" s="28" customFormat="1" ht="20.25" customHeight="1">
      <c r="A21" s="33">
        <v>17</v>
      </c>
      <c r="B21" s="33" t="s">
        <v>39</v>
      </c>
      <c r="C21" s="33" t="s">
        <v>45</v>
      </c>
      <c r="D21" s="22">
        <v>393</v>
      </c>
      <c r="E21" s="7">
        <v>178</v>
      </c>
      <c r="F21" s="27"/>
      <c r="G21" s="22"/>
      <c r="H21" s="23">
        <f>SUM(D21:G21)+D22+E22+G22</f>
        <v>1153</v>
      </c>
    </row>
    <row r="22" spans="1:8" s="28" customFormat="1" ht="20.25" customHeight="1">
      <c r="A22" s="33"/>
      <c r="B22" s="33"/>
      <c r="C22" s="33" t="s">
        <v>43</v>
      </c>
      <c r="D22" s="22">
        <v>417</v>
      </c>
      <c r="E22" s="7">
        <v>165</v>
      </c>
      <c r="F22" s="22"/>
      <c r="G22" s="22"/>
      <c r="H22" s="23"/>
    </row>
    <row r="23" spans="1:8" s="28" customFormat="1" ht="20.25" customHeight="1">
      <c r="A23" s="33">
        <v>18</v>
      </c>
      <c r="B23" s="33" t="s">
        <v>40</v>
      </c>
      <c r="C23" s="33" t="s">
        <v>46</v>
      </c>
      <c r="D23" s="22">
        <v>440</v>
      </c>
      <c r="E23" s="7">
        <v>165</v>
      </c>
      <c r="F23" s="27"/>
      <c r="G23" s="22"/>
      <c r="H23" s="23">
        <f t="shared" si="0"/>
        <v>605</v>
      </c>
    </row>
    <row r="24" spans="1:8" s="29" customFormat="1" ht="20.25" customHeight="1">
      <c r="A24" s="33">
        <v>19</v>
      </c>
      <c r="B24" s="33" t="s">
        <v>41</v>
      </c>
      <c r="C24" s="33" t="s">
        <v>42</v>
      </c>
      <c r="D24" s="25">
        <v>429</v>
      </c>
      <c r="E24" s="12">
        <v>176</v>
      </c>
      <c r="F24" s="6"/>
      <c r="G24" s="25"/>
      <c r="H24" s="23">
        <f t="shared" si="0"/>
        <v>605</v>
      </c>
    </row>
    <row r="25" spans="1:8" s="29" customFormat="1" ht="20.25" customHeight="1">
      <c r="A25" s="33">
        <v>20</v>
      </c>
      <c r="B25" s="31" t="s">
        <v>44</v>
      </c>
      <c r="C25" s="32" t="s">
        <v>35</v>
      </c>
      <c r="D25" s="25">
        <v>447</v>
      </c>
      <c r="E25" s="26">
        <v>185</v>
      </c>
      <c r="F25" s="22"/>
      <c r="G25" s="25"/>
      <c r="H25" s="23">
        <f t="shared" si="0"/>
        <v>632</v>
      </c>
    </row>
    <row r="26" spans="1:8" s="28" customFormat="1" ht="20.25" customHeight="1" thickBot="1">
      <c r="A26" s="33">
        <v>21</v>
      </c>
      <c r="B26" s="32" t="s">
        <v>47</v>
      </c>
      <c r="C26" s="32" t="s">
        <v>36</v>
      </c>
      <c r="D26" s="22">
        <v>438</v>
      </c>
      <c r="E26" s="24">
        <v>183</v>
      </c>
      <c r="F26" s="22"/>
      <c r="G26" s="22"/>
      <c r="H26" s="23">
        <f t="shared" si="0"/>
        <v>621</v>
      </c>
    </row>
    <row r="27" spans="1:8" s="9" customFormat="1" ht="24.75" customHeight="1" thickTop="1">
      <c r="A27" s="8"/>
      <c r="B27" s="8" t="s">
        <v>8</v>
      </c>
      <c r="C27" s="8"/>
      <c r="D27" s="8"/>
      <c r="E27" s="8"/>
      <c r="F27" s="8"/>
      <c r="G27" s="8"/>
      <c r="H27" s="14">
        <f>SUM(H4:H26)</f>
        <v>13779</v>
      </c>
    </row>
    <row r="28" spans="1:8" ht="30.75" customHeight="1">
      <c r="A28" s="45" t="s">
        <v>11</v>
      </c>
      <c r="B28" s="45"/>
      <c r="G28" s="2" t="s">
        <v>12</v>
      </c>
      <c r="H28" s="15" t="s">
        <v>13</v>
      </c>
    </row>
    <row r="29" spans="1:2" ht="45.75" customHeight="1">
      <c r="A29" s="45" t="s">
        <v>14</v>
      </c>
      <c r="B29" s="45"/>
    </row>
  </sheetData>
  <sheetProtection/>
  <mergeCells count="3">
    <mergeCell ref="A1:H1"/>
    <mergeCell ref="A28:B28"/>
    <mergeCell ref="A29:B29"/>
  </mergeCells>
  <printOptions/>
  <pageMargins left="0.7480314960629921" right="0.7480314960629921" top="0.9055118110236221" bottom="0.8661417322834646" header="1.299212598425197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00390625" defaultRowHeight="14.25"/>
  <cols>
    <col min="1" max="1" width="7.375" style="1" customWidth="1"/>
    <col min="2" max="2" width="12.25390625" style="1" customWidth="1"/>
    <col min="3" max="3" width="14.75390625" style="1" customWidth="1"/>
    <col min="4" max="7" width="8.625" style="1" customWidth="1"/>
    <col min="8" max="8" width="11.375" style="16" customWidth="1"/>
    <col min="9" max="16384" width="9.00390625" style="1" customWidth="1"/>
  </cols>
  <sheetData>
    <row r="1" spans="1:8" ht="34.5" customHeight="1">
      <c r="A1" s="44" t="s">
        <v>55</v>
      </c>
      <c r="B1" s="44"/>
      <c r="C1" s="44"/>
      <c r="D1" s="44"/>
      <c r="E1" s="44"/>
      <c r="F1" s="44"/>
      <c r="G1" s="44"/>
      <c r="H1" s="44"/>
    </row>
    <row r="2" spans="1:8" ht="26.25" customHeight="1">
      <c r="A2" s="2" t="s">
        <v>0</v>
      </c>
      <c r="B2" s="2" t="s">
        <v>1</v>
      </c>
      <c r="C2" s="2"/>
      <c r="D2" s="2"/>
      <c r="E2" s="2"/>
      <c r="F2" s="2"/>
      <c r="G2" s="2"/>
      <c r="H2" s="43" t="s">
        <v>67</v>
      </c>
    </row>
    <row r="3" spans="1:8" s="4" customFormat="1" ht="41.25" customHeight="1" thickBo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9" t="s">
        <v>37</v>
      </c>
      <c r="H3" s="13" t="s">
        <v>8</v>
      </c>
    </row>
    <row r="4" spans="1:8" s="28" customFormat="1" ht="20.25" customHeight="1" thickTop="1">
      <c r="A4" s="39">
        <v>1</v>
      </c>
      <c r="B4" s="34" t="s">
        <v>56</v>
      </c>
      <c r="C4" s="17" t="s">
        <v>19</v>
      </c>
      <c r="D4" s="22">
        <v>416</v>
      </c>
      <c r="E4" s="22">
        <v>200</v>
      </c>
      <c r="F4" s="22"/>
      <c r="G4" s="22">
        <v>500</v>
      </c>
      <c r="H4" s="23">
        <f>SUM(D4:G4)</f>
        <v>1116</v>
      </c>
    </row>
    <row r="5" spans="1:8" s="29" customFormat="1" ht="19.5" customHeight="1">
      <c r="A5" s="39">
        <v>2</v>
      </c>
      <c r="B5" s="34" t="s">
        <v>57</v>
      </c>
      <c r="C5" s="17" t="s">
        <v>23</v>
      </c>
      <c r="D5" s="25"/>
      <c r="E5" s="22"/>
      <c r="F5" s="25"/>
      <c r="G5" s="25">
        <v>300</v>
      </c>
      <c r="H5" s="23">
        <f>SUM(D5:G5)</f>
        <v>300</v>
      </c>
    </row>
    <row r="6" spans="1:8" s="28" customFormat="1" ht="20.25" customHeight="1">
      <c r="A6" s="39">
        <v>3</v>
      </c>
      <c r="B6" s="34" t="s">
        <v>58</v>
      </c>
      <c r="C6" s="17" t="s">
        <v>59</v>
      </c>
      <c r="D6" s="22">
        <v>444</v>
      </c>
      <c r="E6" s="22">
        <v>200</v>
      </c>
      <c r="F6" s="22"/>
      <c r="G6" s="22">
        <v>1500</v>
      </c>
      <c r="H6" s="23">
        <f>SUM(D6:G6)</f>
        <v>2144</v>
      </c>
    </row>
    <row r="7" spans="1:8" s="28" customFormat="1" ht="20.25" customHeight="1">
      <c r="A7" s="39">
        <v>4</v>
      </c>
      <c r="B7" s="34" t="s">
        <v>60</v>
      </c>
      <c r="C7" s="17" t="s">
        <v>61</v>
      </c>
      <c r="D7" s="22">
        <v>429</v>
      </c>
      <c r="E7" s="22">
        <v>200</v>
      </c>
      <c r="F7" s="22"/>
      <c r="G7" s="22">
        <v>1000</v>
      </c>
      <c r="H7" s="23">
        <f>SUM(D7:G7)+F8+G8</f>
        <v>1979</v>
      </c>
    </row>
    <row r="8" spans="1:8" s="28" customFormat="1" ht="20.25" customHeight="1">
      <c r="A8" s="39"/>
      <c r="B8" s="34"/>
      <c r="C8" s="34" t="s">
        <v>15</v>
      </c>
      <c r="D8" s="22"/>
      <c r="E8" s="22"/>
      <c r="F8" s="22">
        <v>100</v>
      </c>
      <c r="G8" s="22">
        <v>250</v>
      </c>
      <c r="H8" s="23"/>
    </row>
    <row r="9" spans="1:8" s="28" customFormat="1" ht="20.25" customHeight="1">
      <c r="A9" s="39">
        <v>5</v>
      </c>
      <c r="B9" s="34" t="s">
        <v>62</v>
      </c>
      <c r="C9" s="17" t="s">
        <v>20</v>
      </c>
      <c r="D9" s="22">
        <v>369</v>
      </c>
      <c r="E9" s="22">
        <v>200</v>
      </c>
      <c r="F9" s="22"/>
      <c r="G9" s="22">
        <v>500</v>
      </c>
      <c r="H9" s="23">
        <f aca="true" t="shared" si="0" ref="H9:H27">SUM(D9:G9)</f>
        <v>1069</v>
      </c>
    </row>
    <row r="10" spans="1:8" s="28" customFormat="1" ht="20.25" customHeight="1">
      <c r="A10" s="33">
        <v>6</v>
      </c>
      <c r="B10" s="34" t="s">
        <v>49</v>
      </c>
      <c r="C10" s="36" t="s">
        <v>50</v>
      </c>
      <c r="D10" s="22">
        <v>440</v>
      </c>
      <c r="E10" s="22">
        <v>200</v>
      </c>
      <c r="F10" s="37"/>
      <c r="G10" s="22">
        <v>1000</v>
      </c>
      <c r="H10" s="23">
        <f t="shared" si="0"/>
        <v>1640</v>
      </c>
    </row>
    <row r="11" spans="1:8" s="28" customFormat="1" ht="20.25" customHeight="1">
      <c r="A11" s="39">
        <v>7</v>
      </c>
      <c r="B11" s="34" t="s">
        <v>24</v>
      </c>
      <c r="C11" s="35" t="s">
        <v>25</v>
      </c>
      <c r="D11" s="22">
        <v>461</v>
      </c>
      <c r="E11" s="22">
        <v>200</v>
      </c>
      <c r="F11" s="22"/>
      <c r="G11" s="22">
        <v>500</v>
      </c>
      <c r="H11" s="23">
        <f t="shared" si="0"/>
        <v>1161</v>
      </c>
    </row>
    <row r="12" spans="1:8" s="29" customFormat="1" ht="20.25" customHeight="1">
      <c r="A12" s="33">
        <v>8</v>
      </c>
      <c r="B12" s="34" t="s">
        <v>26</v>
      </c>
      <c r="C12" s="33" t="s">
        <v>21</v>
      </c>
      <c r="D12" s="25">
        <v>461</v>
      </c>
      <c r="E12" s="22">
        <v>200</v>
      </c>
      <c r="F12" s="25"/>
      <c r="G12" s="25">
        <v>1500</v>
      </c>
      <c r="H12" s="23">
        <f t="shared" si="0"/>
        <v>2161</v>
      </c>
    </row>
    <row r="13" spans="1:8" s="29" customFormat="1" ht="20.25" customHeight="1">
      <c r="A13" s="39">
        <v>9</v>
      </c>
      <c r="B13" s="34" t="s">
        <v>18</v>
      </c>
      <c r="C13" s="33" t="s">
        <v>22</v>
      </c>
      <c r="D13" s="25">
        <v>461</v>
      </c>
      <c r="E13" s="22">
        <v>200</v>
      </c>
      <c r="F13" s="25"/>
      <c r="G13" s="25">
        <v>1500</v>
      </c>
      <c r="H13" s="23">
        <f t="shared" si="0"/>
        <v>2161</v>
      </c>
    </row>
    <row r="14" spans="1:8" s="28" customFormat="1" ht="20.25" customHeight="1">
      <c r="A14" s="33">
        <v>10</v>
      </c>
      <c r="B14" s="34" t="s">
        <v>16</v>
      </c>
      <c r="C14" s="33" t="s">
        <v>17</v>
      </c>
      <c r="D14" s="22">
        <v>438</v>
      </c>
      <c r="E14" s="22">
        <v>200</v>
      </c>
      <c r="F14" s="22"/>
      <c r="G14" s="22">
        <v>500</v>
      </c>
      <c r="H14" s="23">
        <f t="shared" si="0"/>
        <v>1138</v>
      </c>
    </row>
    <row r="15" spans="1:8" s="28" customFormat="1" ht="20.25" customHeight="1">
      <c r="A15" s="39">
        <v>11</v>
      </c>
      <c r="B15" s="34" t="s">
        <v>48</v>
      </c>
      <c r="C15" s="33" t="s">
        <v>9</v>
      </c>
      <c r="D15" s="22">
        <v>423</v>
      </c>
      <c r="E15" s="22">
        <v>200</v>
      </c>
      <c r="F15" s="22"/>
      <c r="G15" s="22">
        <v>500</v>
      </c>
      <c r="H15" s="23">
        <f t="shared" si="0"/>
        <v>1123</v>
      </c>
    </row>
    <row r="16" spans="1:8" s="29" customFormat="1" ht="20.25" customHeight="1">
      <c r="A16" s="33">
        <v>12</v>
      </c>
      <c r="B16" s="21" t="s">
        <v>27</v>
      </c>
      <c r="C16" s="21" t="s">
        <v>28</v>
      </c>
      <c r="D16" s="25">
        <v>431</v>
      </c>
      <c r="E16" s="22">
        <v>200</v>
      </c>
      <c r="F16" s="25"/>
      <c r="G16" s="25">
        <v>500</v>
      </c>
      <c r="H16" s="23">
        <f t="shared" si="0"/>
        <v>1131</v>
      </c>
    </row>
    <row r="17" spans="1:8" s="29" customFormat="1" ht="20.25" customHeight="1">
      <c r="A17" s="39">
        <v>13</v>
      </c>
      <c r="B17" s="21" t="s">
        <v>29</v>
      </c>
      <c r="C17" s="42" t="s">
        <v>30</v>
      </c>
      <c r="D17" s="25">
        <v>468</v>
      </c>
      <c r="E17" s="22">
        <v>200</v>
      </c>
      <c r="F17" s="25"/>
      <c r="G17" s="25">
        <v>800</v>
      </c>
      <c r="H17" s="23">
        <f t="shared" si="0"/>
        <v>1468</v>
      </c>
    </row>
    <row r="18" spans="1:8" s="28" customFormat="1" ht="20.25" customHeight="1">
      <c r="A18" s="33">
        <v>14</v>
      </c>
      <c r="B18" s="21" t="s">
        <v>31</v>
      </c>
      <c r="C18" s="21" t="s">
        <v>32</v>
      </c>
      <c r="D18" s="22">
        <v>443</v>
      </c>
      <c r="E18" s="22">
        <v>200</v>
      </c>
      <c r="F18" s="22"/>
      <c r="G18" s="22">
        <v>1500</v>
      </c>
      <c r="H18" s="23">
        <f t="shared" si="0"/>
        <v>2143</v>
      </c>
    </row>
    <row r="19" spans="1:8" s="28" customFormat="1" ht="20.25" customHeight="1">
      <c r="A19" s="39">
        <v>15</v>
      </c>
      <c r="B19" s="33" t="s">
        <v>34</v>
      </c>
      <c r="C19" s="11" t="s">
        <v>51</v>
      </c>
      <c r="D19" s="22">
        <v>411</v>
      </c>
      <c r="E19" s="22">
        <v>200</v>
      </c>
      <c r="F19" s="22"/>
      <c r="G19" s="22">
        <v>1000</v>
      </c>
      <c r="H19" s="23">
        <f t="shared" si="0"/>
        <v>1611</v>
      </c>
    </row>
    <row r="20" spans="1:8" s="29" customFormat="1" ht="20.25" customHeight="1">
      <c r="A20" s="33">
        <v>16</v>
      </c>
      <c r="B20" s="33" t="s">
        <v>33</v>
      </c>
      <c r="C20" s="34" t="s">
        <v>52</v>
      </c>
      <c r="D20" s="25">
        <v>491</v>
      </c>
      <c r="E20" s="22">
        <v>200</v>
      </c>
      <c r="F20" s="25"/>
      <c r="G20" s="25">
        <v>1000</v>
      </c>
      <c r="H20" s="23">
        <f t="shared" si="0"/>
        <v>1691</v>
      </c>
    </row>
    <row r="21" spans="1:8" s="29" customFormat="1" ht="20.25" customHeight="1">
      <c r="A21" s="39">
        <v>17</v>
      </c>
      <c r="B21" s="33" t="s">
        <v>53</v>
      </c>
      <c r="C21" s="38" t="s">
        <v>54</v>
      </c>
      <c r="D21" s="25">
        <v>474</v>
      </c>
      <c r="E21" s="22">
        <v>200</v>
      </c>
      <c r="F21" s="25"/>
      <c r="G21" s="25">
        <v>1000</v>
      </c>
      <c r="H21" s="23">
        <f t="shared" si="0"/>
        <v>1674</v>
      </c>
    </row>
    <row r="22" spans="1:8" s="28" customFormat="1" ht="20.25" customHeight="1">
      <c r="A22" s="33">
        <v>18</v>
      </c>
      <c r="B22" s="33" t="s">
        <v>39</v>
      </c>
      <c r="C22" s="33" t="s">
        <v>45</v>
      </c>
      <c r="D22" s="22">
        <v>393</v>
      </c>
      <c r="E22" s="22">
        <v>200</v>
      </c>
      <c r="F22" s="27"/>
      <c r="G22" s="22">
        <v>1000</v>
      </c>
      <c r="H22" s="23">
        <f>SUM(D22:G22)+D23+E23+G23</f>
        <v>2710</v>
      </c>
    </row>
    <row r="23" spans="1:8" s="28" customFormat="1" ht="20.25" customHeight="1">
      <c r="A23" s="33"/>
      <c r="B23" s="33"/>
      <c r="C23" s="33" t="s">
        <v>43</v>
      </c>
      <c r="D23" s="22">
        <v>417</v>
      </c>
      <c r="E23" s="22">
        <v>200</v>
      </c>
      <c r="F23" s="22"/>
      <c r="G23" s="22">
        <v>500</v>
      </c>
      <c r="H23" s="23"/>
    </row>
    <row r="24" spans="1:8" s="28" customFormat="1" ht="20.25" customHeight="1">
      <c r="A24" s="33">
        <v>19</v>
      </c>
      <c r="B24" s="33" t="s">
        <v>40</v>
      </c>
      <c r="C24" s="33" t="s">
        <v>46</v>
      </c>
      <c r="D24" s="22">
        <v>440</v>
      </c>
      <c r="E24" s="22">
        <v>200</v>
      </c>
      <c r="F24" s="27"/>
      <c r="G24" s="22">
        <v>500</v>
      </c>
      <c r="H24" s="23">
        <f t="shared" si="0"/>
        <v>1140</v>
      </c>
    </row>
    <row r="25" spans="1:8" s="29" customFormat="1" ht="20.25" customHeight="1">
      <c r="A25" s="33">
        <v>20</v>
      </c>
      <c r="B25" s="33" t="s">
        <v>41</v>
      </c>
      <c r="C25" s="33" t="s">
        <v>42</v>
      </c>
      <c r="D25" s="25">
        <v>429</v>
      </c>
      <c r="E25" s="22">
        <v>200</v>
      </c>
      <c r="F25" s="6"/>
      <c r="G25" s="25">
        <v>1000</v>
      </c>
      <c r="H25" s="23">
        <f t="shared" si="0"/>
        <v>1629</v>
      </c>
    </row>
    <row r="26" spans="1:8" s="29" customFormat="1" ht="20.25" customHeight="1">
      <c r="A26" s="33">
        <v>21</v>
      </c>
      <c r="B26" s="31" t="s">
        <v>44</v>
      </c>
      <c r="C26" s="32" t="s">
        <v>35</v>
      </c>
      <c r="D26" s="25">
        <v>447</v>
      </c>
      <c r="E26" s="22">
        <v>200</v>
      </c>
      <c r="F26" s="22"/>
      <c r="G26" s="25">
        <v>500</v>
      </c>
      <c r="H26" s="23">
        <f t="shared" si="0"/>
        <v>1147</v>
      </c>
    </row>
    <row r="27" spans="1:8" s="28" customFormat="1" ht="20.25" customHeight="1" thickBot="1">
      <c r="A27" s="33">
        <v>22</v>
      </c>
      <c r="B27" s="32" t="s">
        <v>47</v>
      </c>
      <c r="C27" s="32" t="s">
        <v>36</v>
      </c>
      <c r="D27" s="22"/>
      <c r="E27" s="24"/>
      <c r="F27" s="22">
        <v>100</v>
      </c>
      <c r="G27" s="22">
        <f>400+50</f>
        <v>450</v>
      </c>
      <c r="H27" s="23">
        <f t="shared" si="0"/>
        <v>550</v>
      </c>
    </row>
    <row r="28" spans="1:8" s="9" customFormat="1" ht="24.75" customHeight="1" thickTop="1">
      <c r="A28" s="8"/>
      <c r="B28" s="8" t="s">
        <v>8</v>
      </c>
      <c r="C28" s="8"/>
      <c r="D28" s="8"/>
      <c r="E28" s="8"/>
      <c r="F28" s="8"/>
      <c r="G28" s="8"/>
      <c r="H28" s="14">
        <f>SUM(H4:H27)</f>
        <v>32886</v>
      </c>
    </row>
    <row r="29" spans="1:8" ht="30.75" customHeight="1">
      <c r="A29" s="45" t="s">
        <v>11</v>
      </c>
      <c r="B29" s="45"/>
      <c r="G29" s="2" t="s">
        <v>12</v>
      </c>
      <c r="H29" s="15" t="s">
        <v>13</v>
      </c>
    </row>
    <row r="30" spans="1:2" ht="45.75" customHeight="1">
      <c r="A30" s="45" t="s">
        <v>14</v>
      </c>
      <c r="B30" s="45"/>
    </row>
  </sheetData>
  <sheetProtection/>
  <mergeCells count="3">
    <mergeCell ref="A1:H1"/>
    <mergeCell ref="A29:B29"/>
    <mergeCell ref="A30:B30"/>
  </mergeCells>
  <printOptions/>
  <pageMargins left="0.7480314960629921" right="0.7480314960629921" top="0.9055118110236221" bottom="0.8661417322834646" header="1.29921259842519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2016-04-18T06:30:34Z</cp:lastPrinted>
  <dcterms:created xsi:type="dcterms:W3CDTF">1996-12-17T01:32:42Z</dcterms:created>
  <dcterms:modified xsi:type="dcterms:W3CDTF">2022-01-11T08:21:21Z</dcterms:modified>
  <cp:category/>
  <cp:version/>
  <cp:contentType/>
  <cp:contentStatus/>
</cp:coreProperties>
</file>